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05" windowHeight="111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<sst xmlns="http://schemas.openxmlformats.org/spreadsheetml/2006/main" count="24" uniqueCount="23">
  <si>
    <t>Cool GP</t>
  </si>
  <si>
    <t>Warm GP</t>
  </si>
  <si>
    <t>Rainfall (in)</t>
  </si>
  <si>
    <t>Avg T (F)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</si>
  <si>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</si>
  <si>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</si>
  <si>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</si>
  <si>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</si>
  <si>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</si>
  <si>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</si>
  <si>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</si>
  <si>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</si>
  <si>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</si>
  <si>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</si>
  <si>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</si>
  <si>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</si>
  <si>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 lb/1000 sq ft</t>
  </si>
  <si>
    <t>N/1000 sq ft</t>
  </si>
  <si>
    <t>Total</t>
  </si>
  <si>
    <t>Location:</t>
  </si>
  <si>
    <t xml:space="preserve">Cool Season Grass Maximum N/month lb/1000 sq ft = </t>
  </si>
  <si>
    <t xml:space="preserve">Warm Season Grass Maximum N/month lb/1000 sq ft = </t>
  </si>
  <si>
    <t>Glenview, 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</si>
</sst>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164" fontId="0" fillId="33" borderId="0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right"/>
    </xf>
    <xf numFmtId="164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50" zoomScaleNormal="150" zoomScalePageLayoutView="0" workbookViewId="0" topLeftCell="A1">
      <selection activeCell="J9" sqref="J9"/>
    </sheetView>
  </sheetViews>
  <sheetFormatPr defaultColWidth="8.8515625" defaultRowHeight="12.75"/>
  <cols>
    <col min="1" max="1" width="14.7109375" style="0" customWidth="1"/>
    <col min="2" max="13" width="5.7109375" style="2" customWidth="1"/>
    <col min="14" max="14" width="5.7109375" style="1" customWidth="1"/>
    <col min="15" max="15" width="3.28125" style="0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3"/>
    </row>
    <row r="2" spans="1:15" ht="12.75">
      <c r="A2" s="11" t="s">
        <v>19</v>
      </c>
      <c r="B2" s="16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</row>
    <row r="3" spans="1:1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3"/>
    </row>
    <row r="4" spans="1:15" ht="12.75">
      <c r="A4" s="3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/>
      <c r="O4" s="3"/>
    </row>
    <row r="5" spans="1:15" ht="12.75">
      <c r="A5" s="11" t="s">
        <v>3</v>
      </c>
      <c r="B5" s="14">
        <v>23</v>
      </c>
      <c r="C5" s="10">
        <v>27</v>
      </c>
      <c r="D5" s="10">
        <v>37</v>
      </c>
      <c r="E5" s="10">
        <v>49</v>
      </c>
      <c r="F5" s="10">
        <v>59</v>
      </c>
      <c r="G5" s="10">
        <v>69</v>
      </c>
      <c r="H5" s="10">
        <v>74</v>
      </c>
      <c r="I5" s="10">
        <v>73</v>
      </c>
      <c r="J5" s="10">
        <v>65</v>
      </c>
      <c r="K5" s="10">
        <v>54</v>
      </c>
      <c r="L5" s="10">
        <v>40</v>
      </c>
      <c r="M5" s="10">
        <v>28</v>
      </c>
      <c r="N5" s="5"/>
      <c r="O5" s="3"/>
    </row>
    <row r="6" spans="1:15" ht="12.75">
      <c r="A6" s="11" t="s">
        <v>2</v>
      </c>
      <c r="B6" s="10">
        <v>1.9</v>
      </c>
      <c r="C6" s="10">
        <v>1.6</v>
      </c>
      <c r="D6" s="10">
        <v>2.7</v>
      </c>
      <c r="E6" s="10">
        <v>3.5</v>
      </c>
      <c r="F6" s="10">
        <v>3.4</v>
      </c>
      <c r="G6" s="10">
        <v>4</v>
      </c>
      <c r="H6" s="10">
        <v>3.8</v>
      </c>
      <c r="I6" s="10">
        <v>3.6</v>
      </c>
      <c r="J6" s="10">
        <v>3.3</v>
      </c>
      <c r="K6" s="10">
        <v>2.5</v>
      </c>
      <c r="L6" s="10">
        <v>2.7</v>
      </c>
      <c r="M6" s="10">
        <v>2.4</v>
      </c>
      <c r="N6" s="5"/>
      <c r="O6" s="3"/>
    </row>
    <row r="7" spans="1:15" ht="12.75">
      <c r="A7" s="1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3"/>
    </row>
    <row r="8" spans="1:15" ht="12.75">
      <c r="A8" s="1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3"/>
    </row>
    <row r="9" spans="1:15" ht="12.75">
      <c r="A9" s="11"/>
      <c r="B9" s="4"/>
      <c r="C9" s="4"/>
      <c r="D9" s="4"/>
      <c r="E9" s="4"/>
      <c r="F9" s="4"/>
      <c r="G9" s="4"/>
      <c r="H9" s="13" t="s">
        <v>20</v>
      </c>
      <c r="I9" s="15">
        <v>0.5</v>
      </c>
      <c r="J9" s="4"/>
      <c r="K9" s="4"/>
      <c r="L9" s="4"/>
      <c r="M9" s="4"/>
      <c r="N9" s="5"/>
      <c r="O9" s="3"/>
    </row>
    <row r="10" spans="1:15" ht="12.75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3"/>
    </row>
    <row r="11" spans="1:15" ht="12.75">
      <c r="A11" s="11" t="s">
        <v>0</v>
      </c>
      <c r="B11" s="4">
        <f>100*EXP(-0.5*((B5-68)/10)^2)</f>
        <v>0.004006529739295107</v>
      </c>
      <c r="C11" s="4">
        <f aca="true" t="shared" si="0" ref="C11:M11">100*EXP(-0.5*((C5-68)/10)^2)</f>
        <v>0.022374579372062057</v>
      </c>
      <c r="D11" s="4">
        <f t="shared" si="0"/>
        <v>0.8188701014374075</v>
      </c>
      <c r="E11" s="4">
        <f t="shared" si="0"/>
        <v>16.44744565771549</v>
      </c>
      <c r="F11" s="4">
        <f t="shared" si="0"/>
        <v>66.69768108584744</v>
      </c>
      <c r="G11" s="4">
        <f t="shared" si="0"/>
        <v>99.50124791926824</v>
      </c>
      <c r="H11" s="4">
        <f t="shared" si="0"/>
        <v>83.5270211411272</v>
      </c>
      <c r="I11" s="4">
        <f t="shared" si="0"/>
        <v>88.24969025845955</v>
      </c>
      <c r="J11" s="4">
        <f t="shared" si="0"/>
        <v>95.59974818331</v>
      </c>
      <c r="K11" s="4">
        <f t="shared" si="0"/>
        <v>37.531109885139955</v>
      </c>
      <c r="L11" s="4">
        <f t="shared" si="0"/>
        <v>1.9841094744370298</v>
      </c>
      <c r="M11" s="4">
        <f t="shared" si="0"/>
        <v>0.033546262790251184</v>
      </c>
      <c r="N11" s="6" t="s">
        <v>18</v>
      </c>
      <c r="O11" s="3"/>
    </row>
    <row r="12" spans="1:15" ht="12.75">
      <c r="A12" s="11" t="s">
        <v>17</v>
      </c>
      <c r="B12" s="7">
        <f>$I$9*B11/100</f>
        <v>2.0032648696475534E-05</v>
      </c>
      <c r="C12" s="8">
        <f aca="true" t="shared" si="1" ref="C12:M12">$I$9*C11/100</f>
        <v>0.00011187289686031029</v>
      </c>
      <c r="D12" s="8">
        <f t="shared" si="1"/>
        <v>0.004094350507187037</v>
      </c>
      <c r="E12" s="8">
        <f t="shared" si="1"/>
        <v>0.08223722828857745</v>
      </c>
      <c r="F12" s="8">
        <f t="shared" si="1"/>
        <v>0.3334884054292372</v>
      </c>
      <c r="G12" s="8">
        <f t="shared" si="1"/>
        <v>0.4975062395963412</v>
      </c>
      <c r="H12" s="8">
        <f t="shared" si="1"/>
        <v>0.41763510570563595</v>
      </c>
      <c r="I12" s="8">
        <f t="shared" si="1"/>
        <v>0.4412484512922978</v>
      </c>
      <c r="J12" s="8">
        <f t="shared" si="1"/>
        <v>0.47799874091655</v>
      </c>
      <c r="K12" s="8">
        <f t="shared" si="1"/>
        <v>0.18765554942569979</v>
      </c>
      <c r="L12" s="8">
        <f t="shared" si="1"/>
        <v>0.009920547372185149</v>
      </c>
      <c r="M12" s="8">
        <f t="shared" si="1"/>
        <v>0.00016773131395125593</v>
      </c>
      <c r="N12" s="9">
        <f>SUM(B12:L12)</f>
        <v>2.4519165240792686</v>
      </c>
      <c r="O12" s="3"/>
    </row>
    <row r="13" spans="1:15" ht="12.7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"/>
    </row>
    <row r="14" spans="1:15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"/>
    </row>
    <row r="15" spans="1:15" ht="12.75">
      <c r="A15" s="11"/>
      <c r="B15" s="12"/>
      <c r="C15" s="12"/>
      <c r="D15" s="12"/>
      <c r="E15" s="12"/>
      <c r="F15" s="12"/>
      <c r="G15" s="12"/>
      <c r="H15" s="13" t="s">
        <v>21</v>
      </c>
      <c r="I15" s="15"/>
      <c r="J15" s="12"/>
      <c r="K15" s="12"/>
      <c r="L15" s="12"/>
      <c r="M15" s="12"/>
      <c r="N15" s="12"/>
      <c r="O15" s="3"/>
    </row>
    <row r="16" spans="1:15" ht="12.75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3"/>
    </row>
    <row r="17" spans="1:15" ht="12.75">
      <c r="A17" s="11" t="s">
        <v>1</v>
      </c>
      <c r="B17" s="4">
        <f>100*EXP(-0.5*((B5-88)/12)^2)</f>
        <v>4.2544128507018284E-05</v>
      </c>
      <c r="C17" s="4">
        <f aca="true" t="shared" si="2" ref="C17:M17">100*EXP(-0.5*((C5-88)/12)^2)</f>
        <v>0.00024482455575481997</v>
      </c>
      <c r="D17" s="4">
        <f t="shared" si="2"/>
        <v>0.011961288358102437</v>
      </c>
      <c r="E17" s="4">
        <f t="shared" si="2"/>
        <v>0.5086069231012701</v>
      </c>
      <c r="F17" s="4">
        <f t="shared" si="2"/>
        <v>5.392619703062287</v>
      </c>
      <c r="G17" s="4">
        <f t="shared" si="2"/>
        <v>28.55117136383192</v>
      </c>
      <c r="H17" s="4">
        <f t="shared" si="2"/>
        <v>50.63356166481006</v>
      </c>
      <c r="I17" s="4">
        <f t="shared" si="2"/>
        <v>45.783336177161424</v>
      </c>
      <c r="J17" s="4">
        <f t="shared" si="2"/>
        <v>15.93255707392153</v>
      </c>
      <c r="K17" s="4">
        <f t="shared" si="2"/>
        <v>1.8063013419781275</v>
      </c>
      <c r="L17" s="4">
        <f t="shared" si="2"/>
        <v>0.033546262790251184</v>
      </c>
      <c r="M17" s="4">
        <f t="shared" si="2"/>
        <v>0.00037266531720786707</v>
      </c>
      <c r="N17" s="6" t="s">
        <v>18</v>
      </c>
      <c r="O17" s="3"/>
    </row>
    <row r="18" spans="1:15" ht="12.75">
      <c r="A18" s="11" t="s">
        <v>16</v>
      </c>
      <c r="B18" s="7">
        <f>$I$15*B17/100</f>
        <v>0</v>
      </c>
      <c r="C18" s="8">
        <f aca="true" t="shared" si="3" ref="C18:M18">$I$15*C17/100</f>
        <v>0</v>
      </c>
      <c r="D18" s="8">
        <f t="shared" si="3"/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9">
        <f>SUM(B18:L18)</f>
        <v>0</v>
      </c>
      <c r="O18" s="3"/>
    </row>
    <row r="19" spans="1:15" ht="12.75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3"/>
    </row>
  </sheetData>
  <sheetProtection sheet="1" objects="1" scenarios="1"/>
  <mergeCells count="1">
    <mergeCell ref="B2:N2"/>
  </mergeCells>
  <printOptions/>
  <pageMargins left="0.5" right="0.5" top="0.5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PACE-PTRI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Stowell</dc:creator>
  <cp:keywords/>
  <dc:description/>
  <cp:lastModifiedBy>Mark Johnson</cp:lastModifiedBy>
  <cp:lastPrinted>2008-02-17T20:54:49Z</cp:lastPrinted>
  <dcterms:created xsi:type="dcterms:W3CDTF">2008-02-15T03:22:05Z</dcterms:created>
  <dcterms:modified xsi:type="dcterms:W3CDTF">2010-06-14T15:02:07Z</dcterms:modified>
  <cp:category/>
  <cp:version/>
  <cp:contentType/>
  <cp:contentStatus/>
</cp:coreProperties>
</file>