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605" windowHeight="1116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<sst xmlns="http://schemas.openxmlformats.org/spreadsheetml/2006/main" count="24" uniqueCount="23">
  <si>
    <t>Cool GP</t>
  </si>
  <si>
    <t>Warm GP</t>
  </si>
  <si>
    <t>Rainfall (in)</t>
  </si>
  <si>
    <t>Avg T (F)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</si>
  <si>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</si>
  <si>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</si>
  <si>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</si>
  <si>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</si>
  <si>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</si>
  <si>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</si>
  <si>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</si>
  <si>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</si>
  <si>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</si>
  <si>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</si>
  <si>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</si>
  <si>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</si>
  <si>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 lb/1000 sq ft</t>
  </si>
  <si>
    <t>N/1000 sq ft</t>
  </si>
  <si>
    <t>Total</t>
  </si>
  <si>
    <t>Location:</t>
  </si>
  <si>
    <t xml:space="preserve">Cool Season Grass Maximum N/month lb/1000 sq ft = </t>
  </si>
  <si>
    <t xml:space="preserve">Warm Season Grass Maximum N/month lb/1000 sq ft = </t>
  </si>
  <si>
    <t>Burlington, VT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</si>
</sst>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164" fontId="0" fillId="0" borderId="0" xfId="0" applyNumberFormat="1" applyFill="1" applyAlignment="1" applyProtection="1">
      <alignment horizontal="center"/>
      <protection locked="0"/>
    </xf>
    <xf numFmtId="0" fontId="0" fillId="33" borderId="0" xfId="0" applyFill="1" applyAlignment="1">
      <alignment horizontal="right"/>
    </xf>
    <xf numFmtId="164" fontId="0" fillId="33" borderId="0" xfId="0" applyNumberFormat="1" applyFill="1" applyBorder="1" applyAlignment="1">
      <alignment horizontal="center"/>
    </xf>
    <xf numFmtId="1" fontId="0" fillId="33" borderId="0" xfId="0" applyNumberFormat="1" applyFill="1" applyAlignment="1">
      <alignment horizontal="right"/>
    </xf>
    <xf numFmtId="164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="150" zoomScaleNormal="150" zoomScalePageLayoutView="0" workbookViewId="0" topLeftCell="A1">
      <selection activeCell="J9" sqref="J9"/>
    </sheetView>
  </sheetViews>
  <sheetFormatPr defaultColWidth="8.8515625" defaultRowHeight="12.75"/>
  <cols>
    <col min="1" max="1" width="14.7109375" style="0" customWidth="1"/>
    <col min="2" max="13" width="5.7109375" style="2" customWidth="1"/>
    <col min="14" max="14" width="5.7109375" style="1" customWidth="1"/>
    <col min="15" max="15" width="3.28125" style="0" customWidth="1"/>
  </cols>
  <sheetData>
    <row r="1" spans="1:15" ht="12.7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3"/>
    </row>
    <row r="2" spans="1:15" ht="12.75">
      <c r="A2" s="11" t="s">
        <v>19</v>
      </c>
      <c r="B2" s="16" t="s">
        <v>22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3"/>
    </row>
    <row r="3" spans="1:15" ht="12.7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3"/>
    </row>
    <row r="4" spans="1:15" ht="12.75">
      <c r="A4" s="3"/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5"/>
      <c r="O4" s="3"/>
    </row>
    <row r="5" spans="1:15" ht="12.75">
      <c r="A5" s="11" t="s">
        <v>3</v>
      </c>
      <c r="B5" s="14">
        <v>18.3</v>
      </c>
      <c r="C5" s="10">
        <v>19.2</v>
      </c>
      <c r="D5" s="10">
        <v>29.3</v>
      </c>
      <c r="E5" s="10">
        <v>42.6</v>
      </c>
      <c r="F5" s="10">
        <v>55.4</v>
      </c>
      <c r="G5" s="10">
        <v>64.9</v>
      </c>
      <c r="H5" s="10">
        <v>69.8</v>
      </c>
      <c r="I5" s="10">
        <v>67.5</v>
      </c>
      <c r="J5" s="10">
        <v>59.4</v>
      </c>
      <c r="K5" s="10">
        <v>48</v>
      </c>
      <c r="L5" s="10">
        <v>36.3</v>
      </c>
      <c r="M5" s="10">
        <v>23.5</v>
      </c>
      <c r="N5" s="5"/>
      <c r="O5" s="3"/>
    </row>
    <row r="6" spans="1:15" ht="12.75">
      <c r="A6" s="11" t="s">
        <v>2</v>
      </c>
      <c r="B6" s="10">
        <v>0</v>
      </c>
      <c r="C6" s="10">
        <v>0</v>
      </c>
      <c r="D6" s="10">
        <v>0</v>
      </c>
      <c r="E6" s="10">
        <v>2.4</v>
      </c>
      <c r="F6" s="10">
        <v>3</v>
      </c>
      <c r="G6" s="10">
        <v>3.4</v>
      </c>
      <c r="H6" s="10">
        <v>3.8</v>
      </c>
      <c r="I6" s="10">
        <v>3.5</v>
      </c>
      <c r="J6" s="10">
        <v>3.4</v>
      </c>
      <c r="K6" s="10">
        <v>3.1</v>
      </c>
      <c r="L6" s="10">
        <v>2.7</v>
      </c>
      <c r="M6" s="10">
        <v>0</v>
      </c>
      <c r="N6" s="5"/>
      <c r="O6" s="3"/>
    </row>
    <row r="7" spans="1:15" ht="12.75">
      <c r="A7" s="1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3"/>
    </row>
    <row r="8" spans="1:15" ht="12.75">
      <c r="A8" s="1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  <c r="O8" s="3"/>
    </row>
    <row r="9" spans="1:15" ht="12.75">
      <c r="A9" s="11"/>
      <c r="B9" s="4"/>
      <c r="C9" s="4"/>
      <c r="D9" s="4"/>
      <c r="E9" s="4"/>
      <c r="F9" s="4"/>
      <c r="G9" s="4"/>
      <c r="H9" s="13" t="s">
        <v>20</v>
      </c>
      <c r="I9" s="15">
        <v>0.82</v>
      </c>
      <c r="J9" s="4"/>
      <c r="K9" s="4"/>
      <c r="L9" s="4"/>
      <c r="M9" s="4"/>
      <c r="N9" s="5"/>
      <c r="O9" s="3"/>
    </row>
    <row r="10" spans="1:15" ht="12.75">
      <c r="A10" s="11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  <c r="O10" s="3"/>
    </row>
    <row r="11" spans="1:15" ht="12.75">
      <c r="A11" s="11" t="s">
        <v>0</v>
      </c>
      <c r="B11" s="4">
        <f>100*EXP(-0.5*((B5-68)/10)^2)</f>
        <v>0.00043278053154449853</v>
      </c>
      <c r="C11" s="4">
        <f aca="true" t="shared" si="0" ref="C11:M11">100*EXP(-0.5*((C5-68)/10)^2)</f>
        <v>0.0006741689478400707</v>
      </c>
      <c r="D11" s="4">
        <f t="shared" si="0"/>
        <v>0.05595095284849143</v>
      </c>
      <c r="E11" s="4">
        <f t="shared" si="0"/>
        <v>3.972398966941862</v>
      </c>
      <c r="F11" s="4">
        <f t="shared" si="0"/>
        <v>45.21234576730828</v>
      </c>
      <c r="G11" s="4">
        <f t="shared" si="0"/>
        <v>95.30861315795484</v>
      </c>
      <c r="H11" s="4">
        <f t="shared" si="0"/>
        <v>98.39305142725084</v>
      </c>
      <c r="I11" s="4">
        <f t="shared" si="0"/>
        <v>99.8750780924581</v>
      </c>
      <c r="J11" s="4">
        <f t="shared" si="0"/>
        <v>69.08724913190896</v>
      </c>
      <c r="K11" s="4">
        <f t="shared" si="0"/>
        <v>13.53352832366127</v>
      </c>
      <c r="L11" s="4">
        <f t="shared" si="0"/>
        <v>0.6575201861636528</v>
      </c>
      <c r="M11" s="4">
        <f t="shared" si="0"/>
        <v>0.005011200288624759</v>
      </c>
      <c r="N11" s="6" t="s">
        <v>18</v>
      </c>
      <c r="O11" s="3"/>
    </row>
    <row r="12" spans="1:15" ht="12.75">
      <c r="A12" s="11" t="s">
        <v>17</v>
      </c>
      <c r="B12" s="7">
        <f>$I$9*B11/100</f>
        <v>3.548800358664888E-06</v>
      </c>
      <c r="C12" s="8">
        <f aca="true" t="shared" si="1" ref="C12:M12">$I$9*C11/100</f>
        <v>5.52818537228858E-06</v>
      </c>
      <c r="D12" s="8">
        <f t="shared" si="1"/>
        <v>0.00045879781335762967</v>
      </c>
      <c r="E12" s="8">
        <f t="shared" si="1"/>
        <v>0.032573671528923265</v>
      </c>
      <c r="F12" s="8">
        <f t="shared" si="1"/>
        <v>0.3707412352919279</v>
      </c>
      <c r="G12" s="8">
        <f t="shared" si="1"/>
        <v>0.7815306278952296</v>
      </c>
      <c r="H12" s="8">
        <f t="shared" si="1"/>
        <v>0.8068230217034568</v>
      </c>
      <c r="I12" s="8">
        <f t="shared" si="1"/>
        <v>0.8189756403581563</v>
      </c>
      <c r="J12" s="8">
        <f t="shared" si="1"/>
        <v>0.5665154428816535</v>
      </c>
      <c r="K12" s="8">
        <f t="shared" si="1"/>
        <v>0.11097493225402241</v>
      </c>
      <c r="L12" s="8">
        <f t="shared" si="1"/>
        <v>0.005391665526541954</v>
      </c>
      <c r="M12" s="8">
        <f t="shared" si="1"/>
        <v>4.109184236672302E-05</v>
      </c>
      <c r="N12" s="9">
        <f>SUM(B12:L12)</f>
        <v>3.493994112239</v>
      </c>
      <c r="O12" s="3"/>
    </row>
    <row r="13" spans="1:15" ht="12.7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3"/>
    </row>
    <row r="14" spans="1:15" ht="12.7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3"/>
    </row>
    <row r="15" spans="1:15" ht="12.75">
      <c r="A15" s="11"/>
      <c r="B15" s="12"/>
      <c r="C15" s="12"/>
      <c r="D15" s="12"/>
      <c r="E15" s="12"/>
      <c r="F15" s="12"/>
      <c r="G15" s="12"/>
      <c r="H15" s="13" t="s">
        <v>21</v>
      </c>
      <c r="I15" s="15"/>
      <c r="J15" s="12"/>
      <c r="K15" s="12"/>
      <c r="L15" s="12"/>
      <c r="M15" s="12"/>
      <c r="N15" s="12"/>
      <c r="O15" s="3"/>
    </row>
    <row r="16" spans="1:15" ht="12.75">
      <c r="A16" s="1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  <c r="O16" s="3"/>
    </row>
    <row r="17" spans="1:15" ht="12.75">
      <c r="A17" s="11" t="s">
        <v>1</v>
      </c>
      <c r="B17" s="4">
        <f>100*EXP(-0.5*((B5-88)/12)^2)</f>
        <v>4.7223789544468205E-06</v>
      </c>
      <c r="C17" s="4">
        <f aca="true" t="shared" si="2" ref="C17:M17">100*EXP(-0.5*((C5-88)/12)^2)</f>
        <v>7.279958694767382E-06</v>
      </c>
      <c r="D17" s="4">
        <f t="shared" si="2"/>
        <v>0.0006368151054147615</v>
      </c>
      <c r="E17" s="4">
        <f t="shared" si="2"/>
        <v>0.07795407797602023</v>
      </c>
      <c r="F17" s="4">
        <f t="shared" si="2"/>
        <v>2.496853394950451</v>
      </c>
      <c r="G17" s="4">
        <f t="shared" si="2"/>
        <v>15.67955580860398</v>
      </c>
      <c r="H17" s="4">
        <f t="shared" si="2"/>
        <v>31.659279510381253</v>
      </c>
      <c r="I17" s="4">
        <f t="shared" si="2"/>
        <v>23.242181527667107</v>
      </c>
      <c r="J17" s="4">
        <f t="shared" si="2"/>
        <v>5.841755185216549</v>
      </c>
      <c r="K17" s="4">
        <f t="shared" si="2"/>
        <v>0.38659201394728043</v>
      </c>
      <c r="L17" s="4">
        <f t="shared" si="2"/>
        <v>0.009319019407873549</v>
      </c>
      <c r="M17" s="4">
        <f t="shared" si="2"/>
        <v>5.326972955014612E-05</v>
      </c>
      <c r="N17" s="6" t="s">
        <v>18</v>
      </c>
      <c r="O17" s="3"/>
    </row>
    <row r="18" spans="1:15" ht="12.75">
      <c r="A18" s="11" t="s">
        <v>16</v>
      </c>
      <c r="B18" s="7">
        <f>$I$15*B17/100</f>
        <v>0</v>
      </c>
      <c r="C18" s="8">
        <f aca="true" t="shared" si="3" ref="C18:M18">$I$15*C17/100</f>
        <v>0</v>
      </c>
      <c r="D18" s="8">
        <f t="shared" si="3"/>
        <v>0</v>
      </c>
      <c r="E18" s="8">
        <f t="shared" si="3"/>
        <v>0</v>
      </c>
      <c r="F18" s="8">
        <f t="shared" si="3"/>
        <v>0</v>
      </c>
      <c r="G18" s="8">
        <f t="shared" si="3"/>
        <v>0</v>
      </c>
      <c r="H18" s="8">
        <f t="shared" si="3"/>
        <v>0</v>
      </c>
      <c r="I18" s="8">
        <f t="shared" si="3"/>
        <v>0</v>
      </c>
      <c r="J18" s="8">
        <f t="shared" si="3"/>
        <v>0</v>
      </c>
      <c r="K18" s="8">
        <f t="shared" si="3"/>
        <v>0</v>
      </c>
      <c r="L18" s="8">
        <f t="shared" si="3"/>
        <v>0</v>
      </c>
      <c r="M18" s="8">
        <f t="shared" si="3"/>
        <v>0</v>
      </c>
      <c r="N18" s="9">
        <f>SUM(B18:L18)</f>
        <v>0</v>
      </c>
      <c r="O18" s="3"/>
    </row>
    <row r="19" spans="1:15" ht="12.75">
      <c r="A19" s="1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  <c r="O19" s="3"/>
    </row>
  </sheetData>
  <sheetProtection sheet="1" objects="1" scenarios="1"/>
  <mergeCells count="1">
    <mergeCell ref="B2:N2"/>
  </mergeCells>
  <printOptions/>
  <pageMargins left="0.5" right="0.5" top="0.5" bottom="0.5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PACE-PTRI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Stowell</dc:creator>
  <cp:keywords/>
  <dc:description/>
  <cp:lastModifiedBy>Mark Johnson</cp:lastModifiedBy>
  <cp:lastPrinted>2008-02-17T20:54:49Z</cp:lastPrinted>
  <dcterms:created xsi:type="dcterms:W3CDTF">2008-02-15T03:22:05Z</dcterms:created>
  <dcterms:modified xsi:type="dcterms:W3CDTF">2010-06-14T15:00:43Z</dcterms:modified>
  <cp:category/>
  <cp:version/>
  <cp:contentType/>
  <cp:contentStatus/>
</cp:coreProperties>
</file>